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1376" windowHeight="9696"/>
  </bookViews>
  <sheets>
    <sheet name="Table1" sheetId="1" r:id="rId1"/>
  </sheets>
  <definedNames>
    <definedName name="_xlnm.Print_Titles" localSheetId="0">Table1!$4:$4</definedName>
  </definedNames>
  <calcPr calcId="162913"/>
</workbook>
</file>

<file path=xl/calcChain.xml><?xml version="1.0" encoding="utf-8"?>
<calcChain xmlns="http://schemas.openxmlformats.org/spreadsheetml/2006/main">
  <c r="C7" i="1" l="1"/>
  <c r="E19" i="1" l="1"/>
  <c r="C16" i="1" l="1"/>
  <c r="D12" i="1" l="1"/>
  <c r="E12" i="1"/>
  <c r="E32" i="1"/>
  <c r="D32" i="1"/>
  <c r="C32" i="1"/>
  <c r="E27" i="1"/>
  <c r="D27" i="1"/>
  <c r="C27" i="1"/>
  <c r="E30" i="1" l="1"/>
  <c r="D30" i="1"/>
  <c r="C30" i="1"/>
  <c r="E25" i="1"/>
  <c r="D25" i="1"/>
  <c r="C25" i="1"/>
  <c r="E23" i="1"/>
  <c r="D23" i="1"/>
  <c r="C23" i="1"/>
  <c r="D19" i="1"/>
  <c r="D34" i="1" s="1"/>
  <c r="C19" i="1"/>
  <c r="E14" i="1"/>
  <c r="D14" i="1"/>
  <c r="C14" i="1"/>
  <c r="E16" i="1"/>
  <c r="D16" i="1"/>
  <c r="C12" i="1"/>
  <c r="E7" i="1"/>
  <c r="E34" i="1" s="1"/>
  <c r="D7" i="1"/>
  <c r="C6" i="1" l="1"/>
  <c r="C34" i="1"/>
  <c r="E6" i="1"/>
  <c r="D6" i="1"/>
</calcChain>
</file>

<file path=xl/sharedStrings.xml><?xml version="1.0" encoding="utf-8"?>
<sst xmlns="http://schemas.openxmlformats.org/spreadsheetml/2006/main" count="64" uniqueCount="64">
  <si>
    <t/>
  </si>
  <si>
    <t>Наименование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</si>
  <si>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</si>
  <si>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</si>
  <si>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</si>
  <si>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</si>
  <si>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</si>
  <si>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</si>
  <si>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</si>
  <si>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</si>
  <si>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</si>
  <si>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0200</t>
  </si>
  <si>
    <t>Мобилизационная и вневойсковая подготовка</t>
  </si>
  <si>
    <t>0203</t>
  </si>
  <si>
    <t>0300</t>
  </si>
  <si>
    <t>0400</t>
  </si>
  <si>
    <t>Дорожное хозяйство (дорожные фонды)</t>
  </si>
  <si>
    <t>0409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</si>
  <si>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</si>
  <si>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</si>
  <si>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</si>
  <si>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</si>
  <si>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</si>
  <si>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</si>
  <si>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</si>
  <si>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0700</t>
  </si>
  <si>
    <t>0707</t>
  </si>
  <si>
    <t>0800</t>
  </si>
  <si>
    <t>Культура</t>
  </si>
  <si>
    <t>0801</t>
  </si>
  <si>
    <t>1000</t>
  </si>
  <si>
    <t>Социальное обеспечение населения</t>
  </si>
  <si>
    <t>1003</t>
  </si>
  <si>
    <t>1100</t>
  </si>
  <si>
    <t>Физическая культура</t>
  </si>
  <si>
    <t>1101</t>
  </si>
  <si>
    <t>1300</t>
  </si>
  <si>
    <t>Обслуживание государственного внутреннего и муниципального долга</t>
  </si>
  <si>
    <t>1301</t>
  </si>
  <si>
    <t>Раздел, подраздел</t>
  </si>
  <si>
    <t>(в рублях)</t>
  </si>
  <si>
    <t>Администрация ( исполнительно-распорядительный орган) городского поселения "Город Сосенский"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</si>
  <si>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</si>
  <si>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</si>
  <si>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</si>
  <si>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</si>
  <si>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</si>
  <si>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</si>
  <si>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Молодежная политика</t>
  </si>
  <si>
    <t>КУЛЬТУРА, КИНЕМАТОГРАФИЯ</t>
  </si>
  <si>
    <t>СОЦИАЛЬНАЯ ПОЛИТИКА</t>
  </si>
  <si>
    <t>ФИЗИЧЕСКАЯ КУЛЬТУРА И СПОРТ</t>
  </si>
  <si>
    <t>ОБСЛУЖИВАНИЕ ГОСУДАРСТВЕННОГО И МУНИЦИПАЛЬНОГО ДОЛГА</t>
  </si>
  <si>
    <t>Итого</t>
  </si>
  <si>
    <t>0412</t>
  </si>
  <si>
    <t>Охрана семьи и детства</t>
  </si>
  <si>
    <t>1004</t>
  </si>
  <si>
    <t>Другие вопросы в области национальной экономики</t>
  </si>
  <si>
    <t>2025 год</t>
  </si>
  <si>
    <t>2026 год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</si>
  <si>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</si>
  <si>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</si>
  <si>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Распределение бюджетных ассигнований бюджета МО городское поселение "Город Сосенский" по разделам и подразделам классификации расходов бюджетов на 2025 год и на плановый период 2026 и 2027 годов 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</si>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</sst>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0"/>
      <color rgb="FF000000"/>
      <name val="Times New Roman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FFFFFF"/>
        <bgColor indexed="64"/>
      </patternFill>
    </fill>
  </fills>
  <borders count="4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top" wrapText="1"/>
    </xf>
    <xf numFmtId="0" fontId="6" fillId="0" borderId="0" applyNumberFormat="0" applyFill="0" applyBorder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9" fillId="0" borderId="0" applyNumberFormat="0" applyFill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0" applyNumberFormat="0" applyBorder="0" applyAlignment="0" applyProtection="0"/>
    <xf numFmtId="0" fontId="13" fillId="6" borderId="7" applyNumberFormat="0" applyAlignment="0" applyProtection="0"/>
    <xf numFmtId="0" fontId="14" fillId="7" borderId="8" applyNumberFormat="0" applyAlignment="0" applyProtection="0"/>
    <xf numFmtId="0" fontId="15" fillId="7" borderId="7" applyNumberFormat="0" applyAlignment="0" applyProtection="0"/>
    <xf numFmtId="0" fontId="16" fillId="0" borderId="9" applyNumberFormat="0" applyFill="0" applyAlignment="0" applyProtection="0"/>
    <xf numFmtId="0" fontId="17" fillId="8" borderId="10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2" applyNumberFormat="0" applyFill="0" applyAlignment="0" applyProtection="0"/>
    <xf numFmtId="0" fontId="2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1" fillId="33" borderId="0" applyNumberFormat="0" applyBorder="0" applyAlignment="0" applyProtection="0"/>
    <xf numFmtId="0" fontId="22" fillId="0" borderId="0"/>
    <xf numFmtId="0" fontId="23" fillId="34" borderId="0"/>
    <xf numFmtId="0" fontId="24" fillId="34" borderId="0"/>
    <xf numFmtId="0" fontId="1" fillId="9" borderId="11" applyNumberFormat="0" applyFont="0" applyAlignment="0" applyProtection="0"/>
  </cellStyleXfs>
  <cellXfs count="58">
    <xf numFmtId="0" fontId="0" fillId="0" borderId="0" xfId="0" applyFont="1" applyFill="1" applyAlignment="1">
      <alignment vertical="top" wrapText="1"/>
    </xf>
    <xf numFmtId="0" fontId="4" fillId="2" borderId="0" xfId="0" applyFont="1" applyFill="1" applyAlignment="1">
      <alignment horizontal="justify" vertical="center" wrapText="1"/>
    </xf>
    <xf numFmtId="0" fontId="2" fillId="0" borderId="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0" fillId="0" borderId="0" xfId="0" applyFont="1" applyFill="1" applyAlignment="1">
      <alignment horizontal="right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top" wrapText="1"/>
    </xf>
    <xf numFmtId="49" fontId="26" fillId="35" borderId="1" xfId="42" applyNumberFormat="1" applyFont="1" applyFill="1" applyBorder="1" applyAlignment="1">
      <alignment horizontal="center" vertical="center" wrapText="1"/>
    </xf>
    <xf numFmtId="49" fontId="25" fillId="35" borderId="1" xfId="42" applyNumberFormat="1" applyFont="1" applyFill="1" applyBorder="1" applyAlignment="1">
      <alignment horizontal="center" vertical="center" wrapText="1"/>
    </xf>
    <xf numFmtId="49" fontId="25" fillId="35" borderId="13" xfId="42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26" fillId="35" borderId="19" xfId="42" applyNumberFormat="1" applyFont="1" applyFill="1" applyBorder="1" applyAlignment="1">
      <alignment horizontal="left" vertical="center" wrapText="1"/>
    </xf>
    <xf numFmtId="49" fontId="26" fillId="35" borderId="20" xfId="42" applyNumberFormat="1" applyFont="1" applyFill="1" applyBorder="1" applyAlignment="1">
      <alignment horizontal="center" vertical="center" wrapText="1"/>
    </xf>
    <xf numFmtId="49" fontId="26" fillId="35" borderId="23" xfId="42" applyNumberFormat="1" applyFont="1" applyFill="1" applyBorder="1" applyAlignment="1">
      <alignment horizontal="left" vertical="center" wrapText="1"/>
    </xf>
    <xf numFmtId="49" fontId="25" fillId="35" borderId="23" xfId="42" applyNumberFormat="1" applyFont="1" applyFill="1" applyBorder="1" applyAlignment="1">
      <alignment horizontal="left" vertical="center" wrapText="1"/>
    </xf>
    <xf numFmtId="49" fontId="25" fillId="35" borderId="23" xfId="43" applyNumberFormat="1" applyFont="1" applyFill="1" applyBorder="1" applyAlignment="1">
      <alignment horizontal="left" vertical="center" wrapText="1"/>
    </xf>
    <xf numFmtId="49" fontId="25" fillId="35" borderId="29" xfId="42" applyNumberFormat="1" applyFont="1" applyFill="1" applyBorder="1" applyAlignment="1">
      <alignment horizontal="left" vertical="center" wrapText="1"/>
    </xf>
    <xf numFmtId="49" fontId="25" fillId="35" borderId="30" xfId="42" applyNumberFormat="1" applyFont="1" applyFill="1" applyBorder="1" applyAlignment="1">
      <alignment horizontal="left" vertical="center" wrapText="1"/>
    </xf>
    <xf numFmtId="49" fontId="25" fillId="35" borderId="31" xfId="42" applyNumberFormat="1" applyFont="1" applyFill="1" applyBorder="1" applyAlignment="1">
      <alignment horizontal="center" vertical="center" wrapText="1"/>
    </xf>
    <xf numFmtId="0" fontId="26" fillId="35" borderId="35" xfId="42" applyFont="1" applyFill="1" applyBorder="1" applyAlignment="1">
      <alignment horizontal="left" vertical="center" wrapText="1"/>
    </xf>
    <xf numFmtId="0" fontId="26" fillId="35" borderId="36" xfId="42" applyFont="1" applyFill="1" applyBorder="1" applyAlignment="1">
      <alignment horizontal="left"/>
    </xf>
    <xf numFmtId="49" fontId="25" fillId="35" borderId="16" xfId="42" applyNumberFormat="1" applyFont="1" applyFill="1" applyBorder="1" applyAlignment="1">
      <alignment horizontal="center" vertical="center" wrapText="1"/>
    </xf>
    <xf numFmtId="4" fontId="27" fillId="35" borderId="21" xfId="42" applyNumberFormat="1" applyFont="1" applyFill="1" applyBorder="1" applyAlignment="1">
      <alignment horizontal="center" vertical="center" shrinkToFit="1"/>
    </xf>
    <xf numFmtId="4" fontId="27" fillId="35" borderId="22" xfId="42" applyNumberFormat="1" applyFont="1" applyFill="1" applyBorder="1" applyAlignment="1">
      <alignment horizontal="center" vertical="center" shrinkToFit="1"/>
    </xf>
    <xf numFmtId="4" fontId="27" fillId="35" borderId="15" xfId="42" applyNumberFormat="1" applyFont="1" applyFill="1" applyBorder="1" applyAlignment="1">
      <alignment horizontal="center" vertical="center" shrinkToFit="1"/>
    </xf>
    <xf numFmtId="4" fontId="27" fillId="35" borderId="24" xfId="42" applyNumberFormat="1" applyFont="1" applyFill="1" applyBorder="1" applyAlignment="1">
      <alignment horizontal="center" vertical="center" shrinkToFit="1"/>
    </xf>
    <xf numFmtId="4" fontId="28" fillId="35" borderId="15" xfId="42" applyNumberFormat="1" applyFont="1" applyFill="1" applyBorder="1" applyAlignment="1">
      <alignment horizontal="center" vertical="center" shrinkToFit="1"/>
    </xf>
    <xf numFmtId="4" fontId="28" fillId="0" borderId="14" xfId="0" applyNumberFormat="1" applyFont="1" applyFill="1" applyBorder="1" applyAlignment="1">
      <alignment horizontal="center" vertical="center" wrapText="1"/>
    </xf>
    <xf numFmtId="4" fontId="28" fillId="0" borderId="24" xfId="0" applyNumberFormat="1" applyFont="1" applyFill="1" applyBorder="1" applyAlignment="1">
      <alignment horizontal="center" vertical="center" wrapText="1"/>
    </xf>
    <xf numFmtId="4" fontId="28" fillId="35" borderId="15" xfId="43" applyNumberFormat="1" applyFont="1" applyFill="1" applyBorder="1" applyAlignment="1">
      <alignment horizontal="center" vertical="center" shrinkToFit="1"/>
    </xf>
    <xf numFmtId="4" fontId="27" fillId="35" borderId="27" xfId="42" applyNumberFormat="1" applyFont="1" applyFill="1" applyBorder="1" applyAlignment="1">
      <alignment horizontal="center" vertical="center" shrinkToFit="1"/>
    </xf>
    <xf numFmtId="4" fontId="28" fillId="35" borderId="27" xfId="42" applyNumberFormat="1" applyFont="1" applyFill="1" applyBorder="1" applyAlignment="1">
      <alignment horizontal="center" vertical="center" shrinkToFit="1"/>
    </xf>
    <xf numFmtId="4" fontId="27" fillId="0" borderId="14" xfId="0" applyNumberFormat="1" applyFont="1" applyFill="1" applyBorder="1" applyAlignment="1">
      <alignment horizontal="center" vertical="center" wrapText="1"/>
    </xf>
    <xf numFmtId="4" fontId="27" fillId="0" borderId="24" xfId="0" applyNumberFormat="1" applyFont="1" applyFill="1" applyBorder="1" applyAlignment="1">
      <alignment horizontal="center" vertical="center" wrapText="1"/>
    </xf>
    <xf numFmtId="4" fontId="27" fillId="35" borderId="25" xfId="42" applyNumberFormat="1" applyFont="1" applyFill="1" applyBorder="1" applyAlignment="1">
      <alignment horizontal="center" vertical="center" shrinkToFit="1"/>
    </xf>
    <xf numFmtId="4" fontId="27" fillId="35" borderId="37" xfId="42" applyNumberFormat="1" applyFont="1" applyFill="1" applyBorder="1" applyAlignment="1">
      <alignment horizontal="center" vertical="center" shrinkToFit="1"/>
    </xf>
    <xf numFmtId="4" fontId="27" fillId="35" borderId="26" xfId="42" applyNumberFormat="1" applyFont="1" applyFill="1" applyBorder="1" applyAlignment="1">
      <alignment horizontal="center" vertical="center" shrinkToFit="1"/>
    </xf>
    <xf numFmtId="4" fontId="27" fillId="35" borderId="28" xfId="42" applyNumberFormat="1" applyFont="1" applyFill="1" applyBorder="1" applyAlignment="1">
      <alignment horizontal="center" vertical="center" shrinkToFit="1"/>
    </xf>
    <xf numFmtId="4" fontId="28" fillId="35" borderId="16" xfId="42" applyNumberFormat="1" applyFont="1" applyFill="1" applyBorder="1" applyAlignment="1">
      <alignment horizontal="center" vertical="center" shrinkToFit="1"/>
    </xf>
    <xf numFmtId="4" fontId="28" fillId="35" borderId="14" xfId="42" applyNumberFormat="1" applyFont="1" applyFill="1" applyBorder="1" applyAlignment="1">
      <alignment horizontal="center" vertical="center" shrinkToFit="1"/>
    </xf>
    <xf numFmtId="4" fontId="28" fillId="35" borderId="32" xfId="42" applyNumberFormat="1" applyFont="1" applyFill="1" applyBorder="1" applyAlignment="1">
      <alignment horizontal="center" vertical="center" shrinkToFit="1"/>
    </xf>
    <xf numFmtId="4" fontId="28" fillId="0" borderId="33" xfId="0" applyNumberFormat="1" applyFont="1" applyFill="1" applyBorder="1" applyAlignment="1">
      <alignment horizontal="center" vertical="center" wrapText="1"/>
    </xf>
    <xf numFmtId="4" fontId="28" fillId="0" borderId="34" xfId="0" applyNumberFormat="1" applyFont="1" applyFill="1" applyBorder="1" applyAlignment="1">
      <alignment horizontal="center" vertical="center" wrapText="1"/>
    </xf>
    <xf numFmtId="4" fontId="27" fillId="35" borderId="2" xfId="42" applyNumberFormat="1" applyFont="1" applyFill="1" applyBorder="1" applyAlignment="1">
      <alignment horizontal="center" vertical="center" shrinkToFit="1"/>
    </xf>
    <xf numFmtId="4" fontId="27" fillId="35" borderId="18" xfId="42" applyNumberFormat="1" applyFont="1" applyFill="1" applyBorder="1" applyAlignment="1">
      <alignment horizontal="center" vertical="center" shrinkToFit="1"/>
    </xf>
    <xf numFmtId="4" fontId="28" fillId="35" borderId="38" xfId="42" applyNumberFormat="1" applyFont="1" applyFill="1" applyBorder="1" applyAlignment="1">
      <alignment horizontal="center" vertical="center" shrinkToFit="1"/>
    </xf>
    <xf numFmtId="4" fontId="27" fillId="35" borderId="39" xfId="42" applyNumberFormat="1" applyFont="1" applyFill="1" applyBorder="1" applyAlignment="1">
      <alignment horizontal="center" vertical="center" shrinkToFit="1"/>
    </xf>
    <xf numFmtId="4" fontId="27" fillId="0" borderId="40" xfId="0" applyNumberFormat="1" applyFont="1" applyFill="1" applyBorder="1" applyAlignment="1">
      <alignment horizontal="center" vertical="center" wrapText="1"/>
    </xf>
    <xf numFmtId="4" fontId="28" fillId="35" borderId="24" xfId="42" applyNumberFormat="1" applyFont="1" applyFill="1" applyBorder="1" applyAlignment="1">
      <alignment horizontal="center" vertical="center" shrinkToFit="1"/>
    </xf>
    <xf numFmtId="4" fontId="28" fillId="35" borderId="41" xfId="42" applyNumberFormat="1" applyFont="1" applyFill="1" applyBorder="1" applyAlignment="1">
      <alignment horizontal="center" vertical="center" shrinkToFit="1"/>
    </xf>
    <xf numFmtId="0" fontId="5" fillId="2" borderId="0" xfId="0" applyFont="1" applyFill="1" applyAlignment="1">
      <alignment horizontal="center" vertical="top" wrapText="1"/>
    </xf>
    <xf numFmtId="0" fontId="0" fillId="0" borderId="0" xfId="0" applyFont="1" applyFill="1" applyAlignment="1">
      <alignment vertical="top" wrapText="1"/>
    </xf>
  </cellXfs>
  <cellStyles count="45">
    <cellStyle name="20% — акцент1" xfId="18" builtinId="30" customBuiltin="1"/>
    <cellStyle name="20% — акцент2" xfId="22" builtinId="34" customBuiltin="1"/>
    <cellStyle name="20% — акцент3" xfId="26" builtinId="38" customBuiltin="1"/>
    <cellStyle name="20% — акцент4" xfId="30" builtinId="42" customBuiltin="1"/>
    <cellStyle name="20% — акцент5" xfId="34" builtinId="46" customBuiltin="1"/>
    <cellStyle name="20% — акцент6" xfId="38" builtinId="50" customBuiltin="1"/>
    <cellStyle name="40% — акцент1" xfId="19" builtinId="31" customBuiltin="1"/>
    <cellStyle name="40% — акцент2" xfId="23" builtinId="35" customBuiltin="1"/>
    <cellStyle name="40% — акцент3" xfId="27" builtinId="39" customBuiltin="1"/>
    <cellStyle name="40% — акцент4" xfId="31" builtinId="43" customBuiltin="1"/>
    <cellStyle name="40% — акцент5" xfId="35" builtinId="47" customBuiltin="1"/>
    <cellStyle name="40% — акцент6" xfId="39" builtinId="51" customBuiltin="1"/>
    <cellStyle name="60% — акцент1" xfId="20" builtinId="32" customBuiltin="1"/>
    <cellStyle name="60% — акцент2" xfId="24" builtinId="36" customBuiltin="1"/>
    <cellStyle name="60% — акцент3" xfId="28" builtinId="40" customBuiltin="1"/>
    <cellStyle name="60% — акцент4" xfId="32" builtinId="44" customBuiltin="1"/>
    <cellStyle name="60% — акцент5" xfId="36" builtinId="48" customBuiltin="1"/>
    <cellStyle name="60% — акцент6" xfId="40" builtinId="52" customBuiltin="1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2 2" xfId="43"/>
    <cellStyle name="Обычный 3" xfId="41"/>
    <cellStyle name="Плохой" xfId="7" builtinId="27" customBuiltin="1"/>
    <cellStyle name="Пояснение" xfId="15" builtinId="53" customBuiltin="1"/>
    <cellStyle name="Примечание 2" xfId="44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="110" zoomScaleNormal="110" workbookViewId="0">
      <selection activeCell="C34" sqref="C34"/>
    </sheetView>
  </sheetViews>
  <sheetFormatPr defaultRowHeight="13.2" x14ac:dyDescent="0.25"/>
  <cols>
    <col min="1" max="1" width="38.109375" customWidth="1"/>
    <col min="2" max="2" width="11" customWidth="1"/>
    <col min="3" max="3" width="17.109375" customWidth="1"/>
    <col min="4" max="5" width="16.44140625" customWidth="1"/>
  </cols>
  <sheetData>
    <row r="1" spans="1:5" ht="16.5" customHeight="1" x14ac:dyDescent="0.25">
      <c r="C1" s="1"/>
    </row>
    <row r="2" spans="1:5" ht="77.25" customHeight="1" x14ac:dyDescent="0.25">
      <c r="A2" s="56" t="s">
        <v>62</v>
      </c>
      <c r="B2" s="56"/>
      <c r="C2" s="56"/>
      <c r="D2" s="57"/>
      <c r="E2" s="57"/>
    </row>
    <row r="3" spans="1:5" ht="24" customHeight="1" thickBot="1" x14ac:dyDescent="0.3">
      <c r="A3" t="s">
        <v>0</v>
      </c>
      <c r="E3" s="4" t="s">
        <v>40</v>
      </c>
    </row>
    <row r="4" spans="1:5" ht="60" customHeight="1" thickBot="1" x14ac:dyDescent="0.3">
      <c r="A4" s="5" t="s">
        <v>1</v>
      </c>
      <c r="B4" s="5" t="s">
        <v>39</v>
      </c>
      <c r="C4" s="13" t="s">
        <v>58</v>
      </c>
      <c r="D4" s="14" t="s">
        <v>59</v>
      </c>
      <c r="E4" s="13" t="s">
        <v>63</v>
      </c>
    </row>
    <row r="5" spans="1:5" ht="14.25" customHeight="1" thickBot="1" x14ac:dyDescent="0.3">
      <c r="A5" s="2">
        <v>1</v>
      </c>
      <c r="B5" s="3">
        <v>2</v>
      </c>
      <c r="C5" s="12">
        <v>3</v>
      </c>
      <c r="D5" s="16">
        <v>4</v>
      </c>
      <c r="E5" s="15">
        <v>5</v>
      </c>
    </row>
    <row r="6" spans="1:5" s="6" customFormat="1" ht="41.4" x14ac:dyDescent="0.25">
      <c r="A6" s="17" t="s">
        <v>41</v>
      </c>
      <c r="B6" s="18"/>
      <c r="C6" s="28">
        <f>C7+C12+C14+C16+C19+C23+C25+C27+C30+C32</f>
        <v>83321253.189999998</v>
      </c>
      <c r="D6" s="28">
        <f>D7+D12+D14+D16+D19+D23+D25+D27+D30+D32</f>
        <v>80622621.189999998</v>
      </c>
      <c r="E6" s="29">
        <f>E7+E12+E14+E16+E19+E23+E25+E27+E30+E32</f>
        <v>81867329.390000001</v>
      </c>
    </row>
    <row r="7" spans="1:5" s="6" customFormat="1" ht="27.6" x14ac:dyDescent="0.25">
      <c r="A7" s="19" t="s">
        <v>42</v>
      </c>
      <c r="B7" s="7" t="s">
        <v>2</v>
      </c>
      <c r="C7" s="30">
        <f>SUM(C8:C11)</f>
        <v>18722057</v>
      </c>
      <c r="D7" s="30">
        <f>SUM(D8:D11)</f>
        <v>18801307</v>
      </c>
      <c r="E7" s="31">
        <f>SUM(E8:E11)</f>
        <v>18901307</v>
      </c>
    </row>
    <row r="8" spans="1:5" ht="69" x14ac:dyDescent="0.25">
      <c r="A8" s="20" t="s">
        <v>3</v>
      </c>
      <c r="B8" s="8" t="s">
        <v>4</v>
      </c>
      <c r="C8" s="32">
        <v>250300</v>
      </c>
      <c r="D8" s="32">
        <v>250300</v>
      </c>
      <c r="E8" s="55">
        <v>250300</v>
      </c>
    </row>
    <row r="9" spans="1:5" ht="82.8" x14ac:dyDescent="0.25">
      <c r="A9" s="20" t="s">
        <v>5</v>
      </c>
      <c r="B9" s="8" t="s">
        <v>6</v>
      </c>
      <c r="C9" s="32">
        <v>16301363</v>
      </c>
      <c r="D9" s="33">
        <v>16345613</v>
      </c>
      <c r="E9" s="34">
        <v>16345613</v>
      </c>
    </row>
    <row r="10" spans="1:5" ht="13.8" x14ac:dyDescent="0.25">
      <c r="A10" s="20" t="s">
        <v>7</v>
      </c>
      <c r="B10" s="8" t="s">
        <v>8</v>
      </c>
      <c r="C10" s="35">
        <v>300000</v>
      </c>
      <c r="D10" s="33">
        <v>300000</v>
      </c>
      <c r="E10" s="34">
        <v>300000</v>
      </c>
    </row>
    <row r="11" spans="1:5" ht="18" customHeight="1" x14ac:dyDescent="0.25">
      <c r="A11" s="20" t="s">
        <v>9</v>
      </c>
      <c r="B11" s="8" t="s">
        <v>10</v>
      </c>
      <c r="C11" s="32">
        <v>1870394</v>
      </c>
      <c r="D11" s="33">
        <v>1905394</v>
      </c>
      <c r="E11" s="34">
        <v>2005394</v>
      </c>
    </row>
    <row r="12" spans="1:5" s="6" customFormat="1" ht="18.75" customHeight="1" x14ac:dyDescent="0.25">
      <c r="A12" s="19" t="s">
        <v>43</v>
      </c>
      <c r="B12" s="7" t="s">
        <v>11</v>
      </c>
      <c r="C12" s="30">
        <f>C13</f>
        <v>2052521</v>
      </c>
      <c r="D12" s="30">
        <f t="shared" ref="D12:E12" si="0">D13</f>
        <v>2240989</v>
      </c>
      <c r="E12" s="36">
        <f t="shared" si="0"/>
        <v>2319907</v>
      </c>
    </row>
    <row r="13" spans="1:5" ht="26.4" customHeight="1" x14ac:dyDescent="0.25">
      <c r="A13" s="20" t="s">
        <v>12</v>
      </c>
      <c r="B13" s="8" t="s">
        <v>13</v>
      </c>
      <c r="C13" s="32">
        <v>2052521</v>
      </c>
      <c r="D13" s="32">
        <v>2240989</v>
      </c>
      <c r="E13" s="37">
        <v>2319907</v>
      </c>
    </row>
    <row r="14" spans="1:5" s="6" customFormat="1" ht="40.200000000000003" customHeight="1" x14ac:dyDescent="0.25">
      <c r="A14" s="19" t="s">
        <v>44</v>
      </c>
      <c r="B14" s="7" t="s">
        <v>14</v>
      </c>
      <c r="C14" s="30">
        <f>C15</f>
        <v>100000</v>
      </c>
      <c r="D14" s="38">
        <f>D15</f>
        <v>100000</v>
      </c>
      <c r="E14" s="39">
        <f>E15</f>
        <v>100000</v>
      </c>
    </row>
    <row r="15" spans="1:5" ht="52.2" customHeight="1" x14ac:dyDescent="0.25">
      <c r="A15" s="20" t="s">
        <v>61</v>
      </c>
      <c r="B15" s="8" t="s">
        <v>60</v>
      </c>
      <c r="C15" s="32">
        <v>100000</v>
      </c>
      <c r="D15" s="33">
        <v>100000</v>
      </c>
      <c r="E15" s="34">
        <v>100000</v>
      </c>
    </row>
    <row r="16" spans="1:5" s="6" customFormat="1" ht="18.75" customHeight="1" x14ac:dyDescent="0.25">
      <c r="A16" s="19" t="s">
        <v>45</v>
      </c>
      <c r="B16" s="7" t="s">
        <v>15</v>
      </c>
      <c r="C16" s="30">
        <f>SUM(C18,C17)</f>
        <v>2608049</v>
      </c>
      <c r="D16" s="30">
        <f>SUM(D17,D18)</f>
        <v>2644888</v>
      </c>
      <c r="E16" s="40">
        <f>SUM(E17,E18)</f>
        <v>2752845</v>
      </c>
    </row>
    <row r="17" spans="1:5" ht="13.8" x14ac:dyDescent="0.25">
      <c r="A17" s="20" t="s">
        <v>16</v>
      </c>
      <c r="B17" s="8" t="s">
        <v>17</v>
      </c>
      <c r="C17" s="32">
        <v>2408049</v>
      </c>
      <c r="D17" s="33">
        <v>2444888</v>
      </c>
      <c r="E17" s="34">
        <v>2552845</v>
      </c>
    </row>
    <row r="18" spans="1:5" s="10" customFormat="1" ht="27.6" x14ac:dyDescent="0.25">
      <c r="A18" s="20" t="s">
        <v>57</v>
      </c>
      <c r="B18" s="8" t="s">
        <v>54</v>
      </c>
      <c r="C18" s="32">
        <v>200000</v>
      </c>
      <c r="D18" s="33">
        <v>200000</v>
      </c>
      <c r="E18" s="34">
        <v>200000</v>
      </c>
    </row>
    <row r="19" spans="1:5" s="11" customFormat="1" ht="27.6" x14ac:dyDescent="0.25">
      <c r="A19" s="19" t="s">
        <v>46</v>
      </c>
      <c r="B19" s="7" t="s">
        <v>18</v>
      </c>
      <c r="C19" s="30">
        <f>SUM(C20:C22)</f>
        <v>36134083.25</v>
      </c>
      <c r="D19" s="41">
        <f>SUM(D20:D22)</f>
        <v>33101377.559999999</v>
      </c>
      <c r="E19" s="42">
        <f>SUM(E20:E22)</f>
        <v>34046870.480000004</v>
      </c>
    </row>
    <row r="20" spans="1:5" s="11" customFormat="1" ht="13.8" x14ac:dyDescent="0.25">
      <c r="A20" s="20" t="s">
        <v>19</v>
      </c>
      <c r="B20" s="8" t="s">
        <v>20</v>
      </c>
      <c r="C20" s="32">
        <v>3000000</v>
      </c>
      <c r="D20" s="33">
        <v>3000000</v>
      </c>
      <c r="E20" s="34">
        <v>3000000</v>
      </c>
    </row>
    <row r="21" spans="1:5" s="6" customFormat="1" ht="23.4" customHeight="1" x14ac:dyDescent="0.25">
      <c r="A21" s="21" t="s">
        <v>21</v>
      </c>
      <c r="B21" s="8" t="s">
        <v>22</v>
      </c>
      <c r="C21" s="35">
        <v>2320000</v>
      </c>
      <c r="D21" s="33">
        <v>2350000</v>
      </c>
      <c r="E21" s="34">
        <v>2350000</v>
      </c>
    </row>
    <row r="22" spans="1:5" ht="13.8" x14ac:dyDescent="0.25">
      <c r="A22" s="20" t="s">
        <v>23</v>
      </c>
      <c r="B22" s="8" t="s">
        <v>24</v>
      </c>
      <c r="C22" s="32">
        <v>30814083.25</v>
      </c>
      <c r="D22" s="33">
        <v>27751377.559999999</v>
      </c>
      <c r="E22" s="34">
        <v>28696870.48</v>
      </c>
    </row>
    <row r="23" spans="1:5" s="6" customFormat="1" ht="18" customHeight="1" x14ac:dyDescent="0.25">
      <c r="A23" s="19" t="s">
        <v>47</v>
      </c>
      <c r="B23" s="7" t="s">
        <v>25</v>
      </c>
      <c r="C23" s="30">
        <f>C24</f>
        <v>150000</v>
      </c>
      <c r="D23" s="30">
        <f>D24</f>
        <v>170000</v>
      </c>
      <c r="E23" s="36">
        <f>E24</f>
        <v>180000</v>
      </c>
    </row>
    <row r="24" spans="1:5" ht="18" customHeight="1" x14ac:dyDescent="0.25">
      <c r="A24" s="20" t="s">
        <v>48</v>
      </c>
      <c r="B24" s="8" t="s">
        <v>26</v>
      </c>
      <c r="C24" s="32">
        <v>150000</v>
      </c>
      <c r="D24" s="33">
        <v>170000</v>
      </c>
      <c r="E24" s="34">
        <v>180000</v>
      </c>
    </row>
    <row r="25" spans="1:5" s="6" customFormat="1" ht="18" customHeight="1" x14ac:dyDescent="0.25">
      <c r="A25" s="19" t="s">
        <v>49</v>
      </c>
      <c r="B25" s="7" t="s">
        <v>27</v>
      </c>
      <c r="C25" s="30">
        <f>SUM(C26:C26)</f>
        <v>21954700</v>
      </c>
      <c r="D25" s="30">
        <f>SUM(D26:D26)</f>
        <v>21954700</v>
      </c>
      <c r="E25" s="43">
        <f>SUM(E26:E26)</f>
        <v>21954700</v>
      </c>
    </row>
    <row r="26" spans="1:5" ht="18" customHeight="1" x14ac:dyDescent="0.25">
      <c r="A26" s="20" t="s">
        <v>28</v>
      </c>
      <c r="B26" s="8" t="s">
        <v>29</v>
      </c>
      <c r="C26" s="32">
        <v>21954700</v>
      </c>
      <c r="D26" s="32">
        <v>21954700</v>
      </c>
      <c r="E26" s="55">
        <v>21954700</v>
      </c>
    </row>
    <row r="27" spans="1:5" s="6" customFormat="1" ht="18.75" customHeight="1" x14ac:dyDescent="0.25">
      <c r="A27" s="19" t="s">
        <v>50</v>
      </c>
      <c r="B27" s="7" t="s">
        <v>30</v>
      </c>
      <c r="C27" s="30">
        <f>C28+C29</f>
        <v>1171542.94</v>
      </c>
      <c r="D27" s="30">
        <f>D28+D29</f>
        <v>1183559.6299999999</v>
      </c>
      <c r="E27" s="52">
        <f>E28+E29</f>
        <v>1189399.9099999999</v>
      </c>
    </row>
    <row r="28" spans="1:5" ht="19.5" customHeight="1" x14ac:dyDescent="0.25">
      <c r="A28" s="22" t="s">
        <v>31</v>
      </c>
      <c r="B28" s="9" t="s">
        <v>32</v>
      </c>
      <c r="C28" s="44">
        <v>50000</v>
      </c>
      <c r="D28" s="44">
        <v>50000</v>
      </c>
      <c r="E28" s="54">
        <v>50000</v>
      </c>
    </row>
    <row r="29" spans="1:5" s="11" customFormat="1" ht="19.5" customHeight="1" x14ac:dyDescent="0.25">
      <c r="A29" s="22" t="s">
        <v>55</v>
      </c>
      <c r="B29" s="27" t="s">
        <v>56</v>
      </c>
      <c r="C29" s="45">
        <v>1121542.94</v>
      </c>
      <c r="D29" s="51">
        <v>1133559.6299999999</v>
      </c>
      <c r="E29" s="54">
        <v>1139399.9099999999</v>
      </c>
    </row>
    <row r="30" spans="1:5" s="6" customFormat="1" ht="22.8" customHeight="1" x14ac:dyDescent="0.25">
      <c r="A30" s="19" t="s">
        <v>51</v>
      </c>
      <c r="B30" s="7" t="s">
        <v>33</v>
      </c>
      <c r="C30" s="41">
        <f>C31</f>
        <v>420000</v>
      </c>
      <c r="D30" s="41">
        <f>D31</f>
        <v>420000</v>
      </c>
      <c r="E30" s="31">
        <f>E31</f>
        <v>420000</v>
      </c>
    </row>
    <row r="31" spans="1:5" ht="18" customHeight="1" x14ac:dyDescent="0.25">
      <c r="A31" s="20" t="s">
        <v>34</v>
      </c>
      <c r="B31" s="8" t="s">
        <v>35</v>
      </c>
      <c r="C31" s="32">
        <v>420000</v>
      </c>
      <c r="D31" s="32">
        <v>420000</v>
      </c>
      <c r="E31" s="54">
        <v>420000</v>
      </c>
    </row>
    <row r="32" spans="1:5" s="6" customFormat="1" ht="41.4" x14ac:dyDescent="0.25">
      <c r="A32" s="19" t="s">
        <v>52</v>
      </c>
      <c r="B32" s="7" t="s">
        <v>36</v>
      </c>
      <c r="C32" s="30">
        <f>C33</f>
        <v>8300</v>
      </c>
      <c r="D32" s="38">
        <f>D33</f>
        <v>5800</v>
      </c>
      <c r="E32" s="53">
        <f>E33</f>
        <v>2300</v>
      </c>
    </row>
    <row r="33" spans="1:5" ht="28.2" thickBot="1" x14ac:dyDescent="0.3">
      <c r="A33" s="23" t="s">
        <v>37</v>
      </c>
      <c r="B33" s="24" t="s">
        <v>38</v>
      </c>
      <c r="C33" s="46">
        <v>8300</v>
      </c>
      <c r="D33" s="47">
        <v>5800</v>
      </c>
      <c r="E33" s="48">
        <v>2300</v>
      </c>
    </row>
    <row r="34" spans="1:5" s="6" customFormat="1" ht="18" customHeight="1" thickBot="1" x14ac:dyDescent="0.3">
      <c r="A34" s="25" t="s">
        <v>53</v>
      </c>
      <c r="B34" s="26"/>
      <c r="C34" s="49">
        <f>C7+C12+C14+C16+C19+C23+C25+C27+C30+C32</f>
        <v>83321253.189999998</v>
      </c>
      <c r="D34" s="49">
        <f>D7+D12+D14+D16+D19+D23+D25+D27+D30+D32</f>
        <v>80622621.189999998</v>
      </c>
      <c r="E34" s="50">
        <f>E7+E12+E14+E16+E19+E23+E25+E27+E30+E32</f>
        <v>81867329.390000001</v>
      </c>
    </row>
  </sheetData>
  <mergeCells count="1">
    <mergeCell ref="A2:E2"/>
  </mergeCells>
  <printOptions horizontalCentered="1"/>
  <pageMargins left="0.59055118110236227" right="0.39370078740157483" top="0.59055118110236227" bottom="0.78740157480314965" header="0.31496062992125984" footer="0.31496062992125984"/>
  <pageSetup paperSize="9" firstPageNumber="461" orientation="portrait" r:id="rId1"/>
  <headerFooter differentOddEven="1">
    <evenFooter>&amp;R65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2024-11-14T09:43:46Z</dcterms:modified>
</cp:coreProperties>
</file>