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ОРОВИК Л\КРАТКОСРОЧНЫЕ ПЛАНЫ\Краткосрочка 2023-2025\"/>
    </mc:Choice>
  </mc:AlternateContent>
  <xr:revisionPtr revIDLastSave="0" documentId="13_ncr:1_{D0405399-A7B6-431E-9957-6BBA934FD6D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Titles" localSheetId="1">'виды ремонта'!$3:$7</definedName>
    <definedName name="_xlnm.Print_Titles" localSheetId="0">'перечень МКД'!$3:$7</definedName>
    <definedName name="_xlnm.Print_Area" localSheetId="2">показатели!$A$1:$F$13</definedName>
    <definedName name="Перечень">#REF!</definedName>
    <definedName name="Перечень2">#REF!</definedName>
    <definedName name="Перечень3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P17" i="1"/>
  <c r="O17" i="1"/>
  <c r="R17" i="1"/>
  <c r="N17" i="1"/>
  <c r="S16" i="1"/>
  <c r="S15" i="1"/>
  <c r="I16" i="4"/>
  <c r="I15" i="4"/>
  <c r="I17" i="4" s="1"/>
  <c r="AC17" i="4"/>
  <c r="S17" i="4" l="1"/>
  <c r="L17" i="4"/>
  <c r="J17" i="1"/>
  <c r="K17" i="1"/>
  <c r="L17" i="1"/>
  <c r="M17" i="1"/>
  <c r="R17" i="4"/>
</calcChain>
</file>

<file path=xl/sharedStrings.xml><?xml version="1.0" encoding="utf-8"?>
<sst xmlns="http://schemas.openxmlformats.org/spreadsheetml/2006/main" count="151" uniqueCount="86">
  <si>
    <t>Х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</si>
  <si>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</si>
  <si>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</si>
  <si>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</si>
  <si>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</si>
  <si>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</si>
  <si>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</si>
  <si>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</si>
  <si>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</si>
  <si>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</si>
  <si>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</si>
  <si>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</si>
  <si>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</si>
  <si>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</si>
  <si>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</si>
  <si>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</si>
  <si>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</si>
  <si>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</si>
  <si>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</si>
  <si>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</si>
  <si>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</si>
  <si>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</si>
  <si>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</si>
  <si>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</si>
  <si>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</si>
  <si>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</si>
  <si>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</si>
  <si>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</si>
  <si>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</si>
  <si>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</si>
  <si>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</si>
  <si>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</si>
  <si>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</si>
  <si>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</si>
  <si>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</si>
  <si>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</si>
  <si>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</si>
  <si>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</si>
  <si>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</si>
  <si>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</si>
  <si>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</si>
  <si>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</si>
  <si>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Итого по муниципальному образованию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</si>
  <si>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</si>
  <si>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</si>
  <si>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</si>
  <si>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Итого по первому году реализации краткосрочного плана**</t>
  </si>
  <si>
    <t>Итого по второму году реализации краткосрочного плана**</t>
  </si>
  <si>
    <t>Третий год реализации краткосрочного плана**</t>
  </si>
  <si>
    <t>Второй год реализации краткосрочного плана**</t>
  </si>
  <si>
    <t>Первый год реализации краткосрочного плана**</t>
  </si>
  <si>
    <t>Итого по третьему году реализации краткосрочного плана**</t>
  </si>
  <si>
    <t>** - согласно постановлению Правительства Калужской области от 07.04.2014 № 221 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</si>
  <si>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** - согласно постановлению Правительства Калужской области от 07.04.2014 № 221 "Об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</si>
  <si>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</si>
  <si>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</si>
  <si>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</si>
  <si>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</si>
  <si>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</si>
  <si>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</si>
  <si>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</si>
  <si>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</si>
  <si>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</si>
  <si>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</si>
  <si>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</si>
  <si>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</si>
  <si>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 xml:space="preserve"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</si>
  <si>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</si>
  <si>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</si>
  <si>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</si>
  <si>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>город</t>
  </si>
  <si>
    <t>Сосенский</t>
  </si>
  <si>
    <t>улица</t>
  </si>
  <si>
    <t>19 Партсъезда</t>
  </si>
  <si>
    <t>Горького</t>
  </si>
  <si>
    <t>А</t>
  </si>
  <si>
    <t>2023г</t>
  </si>
  <si>
    <t>Итого по 2023г.</t>
  </si>
  <si>
    <t>2024г.</t>
  </si>
  <si>
    <t>Итого по 2024г.</t>
  </si>
  <si>
    <t>2025г.</t>
  </si>
  <si>
    <t>Итого по 2025г.</t>
  </si>
  <si>
    <t>2023г.</t>
  </si>
  <si>
    <t>Приложение № 1
к постановлению администрации                                                                                                                                                городского поселения "Город Сосенский                                                                                                                                                           от  19.02.2024г.  № 32</t>
  </si>
  <si>
    <t xml:space="preserve">Приложение № 2
к постановлению администрации
 городского поселения "Город Сосенский"
от 19.02.2024г.  № 32
</t>
  </si>
  <si>
    <t>Приложение № 3
к постановлению администрации
 городского поселения "Город Сосенский"
от 19.02.2024г. 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</si>
</sst>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2" fontId="9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6" xfId="6" xr:uid="{00000000-0005-0000-0000-000006000000}"/>
    <cellStyle name="Обычный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U19"/>
  <sheetViews>
    <sheetView tabSelected="1" view="pageBreakPreview" topLeftCell="E4" zoomScale="90" zoomScaleNormal="100" zoomScaleSheetLayoutView="90" workbookViewId="0">
      <selection activeCell="S15" sqref="S15"/>
    </sheetView>
  </sheetViews>
  <sheetFormatPr defaultRowHeight="15" x14ac:dyDescent="0.25"/>
  <cols>
    <col min="1" max="1" width="4.7109375" customWidth="1"/>
    <col min="2" max="2" width="6.85546875" customWidth="1"/>
    <col min="3" max="3" width="14.5703125" customWidth="1"/>
    <col min="4" max="4" width="12.5703125" customWidth="1"/>
    <col min="5" max="5" width="22.7109375" customWidth="1"/>
    <col min="6" max="6" width="6.85546875" customWidth="1"/>
    <col min="7" max="7" width="5.5703125" customWidth="1"/>
    <col min="8" max="8" width="7.42578125" customWidth="1"/>
    <col min="9" max="9" width="9.5703125" customWidth="1"/>
    <col min="10" max="10" width="9" customWidth="1"/>
    <col min="11" max="11" width="12" customWidth="1"/>
    <col min="12" max="12" width="12.42578125" customWidth="1"/>
    <col min="13" max="13" width="9" customWidth="1"/>
    <col min="14" max="14" width="11.85546875" customWidth="1"/>
    <col min="15" max="16" width="6.7109375" customWidth="1"/>
    <col min="17" max="17" width="6.85546875" customWidth="1"/>
    <col min="18" max="18" width="12.7109375" customWidth="1"/>
    <col min="19" max="19" width="8.85546875" customWidth="1"/>
    <col min="20" max="20" width="9.5703125" customWidth="1"/>
    <col min="21" max="21" width="12.42578125" customWidth="1"/>
  </cols>
  <sheetData>
    <row r="1" spans="1:21" ht="76.5" customHeight="1" x14ac:dyDescent="0.25">
      <c r="K1" s="40"/>
      <c r="L1" s="40"/>
      <c r="M1" s="40"/>
      <c r="N1" s="40"/>
      <c r="O1" s="40"/>
      <c r="P1" s="40"/>
      <c r="Q1" s="40"/>
      <c r="R1" s="43" t="s">
        <v>83</v>
      </c>
      <c r="S1" s="44"/>
      <c r="T1" s="44"/>
      <c r="U1" s="44"/>
    </row>
    <row r="2" spans="1:21" ht="15.75" x14ac:dyDescent="0.25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59.25" customHeight="1" x14ac:dyDescent="0.25">
      <c r="A3" s="46" t="s">
        <v>17</v>
      </c>
      <c r="B3" s="61" t="s">
        <v>37</v>
      </c>
      <c r="C3" s="61"/>
      <c r="D3" s="61"/>
      <c r="E3" s="61"/>
      <c r="F3" s="61"/>
      <c r="G3" s="61"/>
      <c r="H3" s="61"/>
      <c r="I3" s="49" t="s">
        <v>65</v>
      </c>
      <c r="J3" s="49" t="s">
        <v>16</v>
      </c>
      <c r="K3" s="52" t="s">
        <v>15</v>
      </c>
      <c r="L3" s="53"/>
      <c r="M3" s="49" t="s">
        <v>14</v>
      </c>
      <c r="N3" s="52" t="s">
        <v>13</v>
      </c>
      <c r="O3" s="54"/>
      <c r="P3" s="54"/>
      <c r="Q3" s="54"/>
      <c r="R3" s="53"/>
      <c r="S3" s="49" t="s">
        <v>12</v>
      </c>
      <c r="T3" s="49" t="s">
        <v>11</v>
      </c>
      <c r="U3" s="49" t="s">
        <v>10</v>
      </c>
    </row>
    <row r="4" spans="1:21" ht="15" customHeight="1" x14ac:dyDescent="0.25">
      <c r="A4" s="47"/>
      <c r="B4" s="49" t="s">
        <v>24</v>
      </c>
      <c r="C4" s="49" t="s">
        <v>36</v>
      </c>
      <c r="D4" s="49" t="s">
        <v>34</v>
      </c>
      <c r="E4" s="49" t="s">
        <v>25</v>
      </c>
      <c r="F4" s="49" t="s">
        <v>26</v>
      </c>
      <c r="G4" s="49" t="s">
        <v>27</v>
      </c>
      <c r="H4" s="49" t="s">
        <v>28</v>
      </c>
      <c r="I4" s="50"/>
      <c r="J4" s="50"/>
      <c r="K4" s="49" t="s">
        <v>8</v>
      </c>
      <c r="L4" s="49" t="s">
        <v>9</v>
      </c>
      <c r="M4" s="50"/>
      <c r="N4" s="49" t="s">
        <v>8</v>
      </c>
      <c r="O4" s="52" t="s">
        <v>7</v>
      </c>
      <c r="P4" s="54"/>
      <c r="Q4" s="54"/>
      <c r="R4" s="53"/>
      <c r="S4" s="50"/>
      <c r="T4" s="50"/>
      <c r="U4" s="50"/>
    </row>
    <row r="5" spans="1:21" ht="210.75" customHeight="1" x14ac:dyDescent="0.25">
      <c r="A5" s="47"/>
      <c r="B5" s="50"/>
      <c r="C5" s="50"/>
      <c r="D5" s="50"/>
      <c r="E5" s="50"/>
      <c r="F5" s="50"/>
      <c r="G5" s="50"/>
      <c r="H5" s="50"/>
      <c r="I5" s="50"/>
      <c r="J5" s="51"/>
      <c r="K5" s="51"/>
      <c r="L5" s="51"/>
      <c r="M5" s="51"/>
      <c r="N5" s="51"/>
      <c r="O5" s="28" t="s">
        <v>43</v>
      </c>
      <c r="P5" s="28" t="s">
        <v>6</v>
      </c>
      <c r="Q5" s="28" t="s">
        <v>5</v>
      </c>
      <c r="R5" s="28" t="s">
        <v>4</v>
      </c>
      <c r="S5" s="51"/>
      <c r="T5" s="51"/>
      <c r="U5" s="50"/>
    </row>
    <row r="6" spans="1:21" ht="31.5" x14ac:dyDescent="0.25">
      <c r="A6" s="48"/>
      <c r="B6" s="51"/>
      <c r="C6" s="51"/>
      <c r="D6" s="51"/>
      <c r="E6" s="51"/>
      <c r="F6" s="51"/>
      <c r="G6" s="51"/>
      <c r="H6" s="51"/>
      <c r="I6" s="51"/>
      <c r="J6" s="27" t="s">
        <v>3</v>
      </c>
      <c r="K6" s="27" t="s">
        <v>3</v>
      </c>
      <c r="L6" s="27" t="s">
        <v>3</v>
      </c>
      <c r="M6" s="27" t="s">
        <v>2</v>
      </c>
      <c r="N6" s="27" t="s">
        <v>64</v>
      </c>
      <c r="O6" s="27" t="s">
        <v>64</v>
      </c>
      <c r="P6" s="27" t="s">
        <v>64</v>
      </c>
      <c r="Q6" s="27" t="s">
        <v>64</v>
      </c>
      <c r="R6" s="27" t="s">
        <v>64</v>
      </c>
      <c r="S6" s="27" t="s">
        <v>1</v>
      </c>
      <c r="T6" s="27" t="s">
        <v>1</v>
      </c>
      <c r="U6" s="51"/>
    </row>
    <row r="7" spans="1:21" ht="15.75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</row>
    <row r="8" spans="1:21" ht="15.75" x14ac:dyDescent="0.25">
      <c r="A8" s="55" t="s">
        <v>50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7"/>
    </row>
    <row r="9" spans="1:21" ht="15.75" x14ac:dyDescent="0.25">
      <c r="A9" s="21">
        <v>1</v>
      </c>
      <c r="B9" s="21"/>
      <c r="C9" s="21"/>
      <c r="D9" s="21"/>
      <c r="E9" s="21"/>
      <c r="F9" s="21"/>
      <c r="G9" s="21"/>
      <c r="H9" s="23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39" customHeight="1" x14ac:dyDescent="0.25">
      <c r="A10" s="58" t="s">
        <v>46</v>
      </c>
      <c r="B10" s="59"/>
      <c r="C10" s="59"/>
      <c r="D10" s="59"/>
      <c r="E10" s="59"/>
      <c r="F10" s="59"/>
      <c r="G10" s="59"/>
      <c r="H10" s="6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15.75" x14ac:dyDescent="0.25">
      <c r="A11" s="55" t="s">
        <v>49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7"/>
    </row>
    <row r="12" spans="1:21" ht="15.75" x14ac:dyDescent="0.25">
      <c r="A12" s="21">
        <v>1</v>
      </c>
      <c r="B12" s="21"/>
      <c r="C12" s="21"/>
      <c r="D12" s="21"/>
      <c r="E12" s="21"/>
      <c r="F12" s="21"/>
      <c r="G12" s="21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30.75" customHeight="1" x14ac:dyDescent="0.25">
      <c r="A13" s="58" t="s">
        <v>47</v>
      </c>
      <c r="B13" s="59"/>
      <c r="C13" s="59"/>
      <c r="D13" s="59"/>
      <c r="E13" s="59"/>
      <c r="F13" s="59"/>
      <c r="G13" s="59"/>
      <c r="H13" s="60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15.75" x14ac:dyDescent="0.25">
      <c r="A14" s="55" t="s">
        <v>48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/>
    </row>
    <row r="15" spans="1:21" ht="15.75" x14ac:dyDescent="0.25">
      <c r="A15" s="21">
        <v>1</v>
      </c>
      <c r="B15" s="21" t="s">
        <v>70</v>
      </c>
      <c r="C15" s="21" t="s">
        <v>71</v>
      </c>
      <c r="D15" s="21" t="s">
        <v>72</v>
      </c>
      <c r="E15" s="21" t="s">
        <v>73</v>
      </c>
      <c r="F15" s="21">
        <v>17</v>
      </c>
      <c r="G15" s="21"/>
      <c r="H15" s="23"/>
      <c r="I15" s="22">
        <v>1958</v>
      </c>
      <c r="J15" s="22">
        <v>477.1</v>
      </c>
      <c r="K15" s="22">
        <v>429.2</v>
      </c>
      <c r="L15" s="22">
        <v>369.3</v>
      </c>
      <c r="M15" s="22">
        <v>11</v>
      </c>
      <c r="N15" s="41">
        <v>401528.19</v>
      </c>
      <c r="O15" s="41">
        <v>0</v>
      </c>
      <c r="P15" s="41">
        <v>0</v>
      </c>
      <c r="Q15" s="41">
        <v>0</v>
      </c>
      <c r="R15" s="41">
        <v>401528.19</v>
      </c>
      <c r="S15" s="42">
        <f>N15/J15</f>
        <v>841.60173967721653</v>
      </c>
      <c r="T15" s="42">
        <v>216.98</v>
      </c>
      <c r="U15" s="33">
        <v>46022</v>
      </c>
    </row>
    <row r="16" spans="1:21" ht="15.75" x14ac:dyDescent="0.25">
      <c r="A16" s="31">
        <v>2</v>
      </c>
      <c r="B16" s="31" t="s">
        <v>70</v>
      </c>
      <c r="C16" s="31" t="s">
        <v>71</v>
      </c>
      <c r="D16" s="31" t="s">
        <v>72</v>
      </c>
      <c r="E16" s="31" t="s">
        <v>74</v>
      </c>
      <c r="F16" s="31">
        <v>6</v>
      </c>
      <c r="G16" s="31"/>
      <c r="H16" s="34" t="s">
        <v>75</v>
      </c>
      <c r="I16" s="22">
        <v>1954</v>
      </c>
      <c r="J16" s="22">
        <v>453.9</v>
      </c>
      <c r="K16" s="22">
        <v>404.7</v>
      </c>
      <c r="L16" s="22">
        <v>357.3</v>
      </c>
      <c r="M16" s="22">
        <v>25</v>
      </c>
      <c r="N16" s="41">
        <v>3853455</v>
      </c>
      <c r="O16" s="41">
        <v>0</v>
      </c>
      <c r="P16" s="41">
        <v>0</v>
      </c>
      <c r="Q16" s="41">
        <v>0</v>
      </c>
      <c r="R16" s="41">
        <v>3853455</v>
      </c>
      <c r="S16" s="42">
        <f>N16/J16</f>
        <v>8489.6563119629882</v>
      </c>
      <c r="T16" s="42">
        <v>11930.5</v>
      </c>
      <c r="U16" s="33">
        <v>46022</v>
      </c>
    </row>
    <row r="17" spans="1:21" ht="35.25" customHeight="1" x14ac:dyDescent="0.25">
      <c r="A17" s="58" t="s">
        <v>51</v>
      </c>
      <c r="B17" s="59"/>
      <c r="C17" s="59"/>
      <c r="D17" s="59"/>
      <c r="E17" s="59"/>
      <c r="F17" s="59"/>
      <c r="G17" s="59"/>
      <c r="H17" s="60"/>
      <c r="I17" s="22" t="s">
        <v>0</v>
      </c>
      <c r="J17" s="22">
        <f t="shared" ref="J17:R17" si="0">SUM(J15:J16)</f>
        <v>931</v>
      </c>
      <c r="K17" s="22">
        <f t="shared" si="0"/>
        <v>833.9</v>
      </c>
      <c r="L17" s="22">
        <f t="shared" si="0"/>
        <v>726.6</v>
      </c>
      <c r="M17" s="22">
        <f t="shared" si="0"/>
        <v>36</v>
      </c>
      <c r="N17" s="41">
        <f t="shared" si="0"/>
        <v>4254983.1900000004</v>
      </c>
      <c r="O17" s="41">
        <f t="shared" si="0"/>
        <v>0</v>
      </c>
      <c r="P17" s="41">
        <f t="shared" si="0"/>
        <v>0</v>
      </c>
      <c r="Q17" s="41">
        <f t="shared" si="0"/>
        <v>0</v>
      </c>
      <c r="R17" s="41">
        <f t="shared" si="0"/>
        <v>4254983.1900000004</v>
      </c>
      <c r="S17" s="22" t="s">
        <v>0</v>
      </c>
      <c r="T17" s="22" t="s">
        <v>0</v>
      </c>
      <c r="U17" s="22" t="s">
        <v>0</v>
      </c>
    </row>
    <row r="18" spans="1:21" ht="15.75" x14ac:dyDescent="0.25">
      <c r="A18" s="63" t="s">
        <v>38</v>
      </c>
      <c r="B18" s="63"/>
      <c r="C18" s="63"/>
      <c r="D18" s="63"/>
      <c r="E18" s="63"/>
      <c r="F18" s="63"/>
      <c r="G18" s="63"/>
      <c r="H18" s="63"/>
      <c r="I18" s="6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ht="47.25" customHeight="1" x14ac:dyDescent="0.25">
      <c r="A19" s="62" t="s">
        <v>52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</sheetData>
  <mergeCells count="31">
    <mergeCell ref="A17:H17"/>
    <mergeCell ref="A13:H13"/>
    <mergeCell ref="A11:U11"/>
    <mergeCell ref="A14:U14"/>
    <mergeCell ref="A19:U19"/>
    <mergeCell ref="A18:I18"/>
    <mergeCell ref="A8:U8"/>
    <mergeCell ref="A10:H10"/>
    <mergeCell ref="B3:H3"/>
    <mergeCell ref="H4:H6"/>
    <mergeCell ref="G4:G6"/>
    <mergeCell ref="M3:M5"/>
    <mergeCell ref="N3:R3"/>
    <mergeCell ref="F4:F6"/>
    <mergeCell ref="E4:E6"/>
    <mergeCell ref="D4:D6"/>
    <mergeCell ref="C4:C6"/>
    <mergeCell ref="K4:K5"/>
    <mergeCell ref="L4:L5"/>
    <mergeCell ref="N4:N5"/>
    <mergeCell ref="R1:U1"/>
    <mergeCell ref="A2:U2"/>
    <mergeCell ref="A3:A6"/>
    <mergeCell ref="J3:J5"/>
    <mergeCell ref="K3:L3"/>
    <mergeCell ref="S3:S5"/>
    <mergeCell ref="T3:T5"/>
    <mergeCell ref="O4:R4"/>
    <mergeCell ref="B4:B6"/>
    <mergeCell ref="U3:U6"/>
    <mergeCell ref="I3:I6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AE19"/>
  <sheetViews>
    <sheetView view="pageBreakPreview" topLeftCell="D1" zoomScale="70" zoomScaleNormal="100" zoomScaleSheetLayoutView="70" workbookViewId="0">
      <selection activeCell="AD13" sqref="AD13"/>
    </sheetView>
  </sheetViews>
  <sheetFormatPr defaultRowHeight="15" x14ac:dyDescent="0.25"/>
  <cols>
    <col min="1" max="1" width="5.28515625" customWidth="1"/>
    <col min="2" max="2" width="9.140625" style="8" customWidth="1"/>
    <col min="3" max="3" width="18.140625" customWidth="1"/>
    <col min="4" max="4" width="10.7109375" customWidth="1"/>
    <col min="5" max="5" width="19.42578125" customWidth="1"/>
    <col min="6" max="6" width="6.85546875" customWidth="1"/>
    <col min="7" max="7" width="5.5703125" customWidth="1"/>
    <col min="8" max="8" width="9.140625" customWidth="1"/>
    <col min="9" max="9" width="14.5703125" customWidth="1"/>
    <col min="10" max="10" width="7.7109375" customWidth="1"/>
    <col min="11" max="11" width="7.140625" customWidth="1"/>
    <col min="12" max="12" width="14.85546875" customWidth="1"/>
    <col min="13" max="15" width="5" customWidth="1"/>
    <col min="16" max="16" width="3.7109375" bestFit="1" customWidth="1"/>
    <col min="17" max="17" width="5" customWidth="1"/>
    <col min="18" max="18" width="10.42578125" customWidth="1"/>
    <col min="19" max="19" width="18.5703125" customWidth="1"/>
    <col min="20" max="22" width="5.85546875" customWidth="1"/>
    <col min="23" max="23" width="6.28515625" customWidth="1"/>
    <col min="24" max="25" width="5" customWidth="1"/>
    <col min="26" max="26" width="9" customWidth="1"/>
    <col min="27" max="27" width="5.5703125" customWidth="1"/>
    <col min="28" max="28" width="5" customWidth="1"/>
    <col min="29" max="29" width="14" customWidth="1"/>
    <col min="30" max="30" width="18.7109375" customWidth="1"/>
    <col min="31" max="31" width="15.7109375" customWidth="1"/>
  </cols>
  <sheetData>
    <row r="1" spans="1:31" ht="85.5" customHeight="1" x14ac:dyDescent="0.25">
      <c r="N1" s="65" t="s">
        <v>84</v>
      </c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1" ht="62.25" customHeight="1" x14ac:dyDescent="0.25">
      <c r="A2" s="66" t="s">
        <v>66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ht="78" customHeight="1" x14ac:dyDescent="0.25">
      <c r="A3" s="67" t="s">
        <v>21</v>
      </c>
      <c r="B3" s="68" t="s">
        <v>37</v>
      </c>
      <c r="C3" s="68"/>
      <c r="D3" s="68"/>
      <c r="E3" s="68"/>
      <c r="F3" s="68"/>
      <c r="G3" s="68"/>
      <c r="H3" s="68"/>
      <c r="I3" s="67" t="s">
        <v>44</v>
      </c>
      <c r="J3" s="67" t="s">
        <v>29</v>
      </c>
      <c r="K3" s="67"/>
      <c r="L3" s="67"/>
      <c r="M3" s="67"/>
      <c r="N3" s="67"/>
      <c r="O3" s="67"/>
      <c r="P3" s="64" t="s">
        <v>61</v>
      </c>
      <c r="Q3" s="64"/>
      <c r="R3" s="64" t="s">
        <v>30</v>
      </c>
      <c r="S3" s="64"/>
      <c r="T3" s="67" t="s">
        <v>69</v>
      </c>
      <c r="U3" s="67"/>
      <c r="V3" s="67"/>
      <c r="W3" s="67"/>
      <c r="X3" s="64" t="s">
        <v>32</v>
      </c>
      <c r="Y3" s="64"/>
      <c r="Z3" s="64" t="s">
        <v>68</v>
      </c>
      <c r="AA3" s="64" t="s">
        <v>33</v>
      </c>
      <c r="AB3" s="64"/>
      <c r="AC3" s="64" t="s">
        <v>62</v>
      </c>
      <c r="AD3" s="64" t="s">
        <v>63</v>
      </c>
      <c r="AE3" s="64" t="s">
        <v>54</v>
      </c>
    </row>
    <row r="4" spans="1:31" ht="36.75" customHeight="1" x14ac:dyDescent="0.25">
      <c r="A4" s="67"/>
      <c r="B4" s="76" t="s">
        <v>24</v>
      </c>
      <c r="C4" s="76" t="s">
        <v>36</v>
      </c>
      <c r="D4" s="76" t="s">
        <v>34</v>
      </c>
      <c r="E4" s="76" t="s">
        <v>25</v>
      </c>
      <c r="F4" s="76" t="s">
        <v>26</v>
      </c>
      <c r="G4" s="76" t="s">
        <v>27</v>
      </c>
      <c r="H4" s="76" t="s">
        <v>28</v>
      </c>
      <c r="I4" s="67"/>
      <c r="J4" s="67" t="s">
        <v>67</v>
      </c>
      <c r="K4" s="67"/>
      <c r="L4" s="64" t="s">
        <v>57</v>
      </c>
      <c r="M4" s="64" t="s">
        <v>58</v>
      </c>
      <c r="N4" s="64" t="s">
        <v>59</v>
      </c>
      <c r="O4" s="64" t="s">
        <v>60</v>
      </c>
      <c r="P4" s="64"/>
      <c r="Q4" s="64"/>
      <c r="R4" s="64"/>
      <c r="S4" s="64"/>
      <c r="T4" s="67"/>
      <c r="U4" s="67"/>
      <c r="V4" s="67"/>
      <c r="W4" s="67"/>
      <c r="X4" s="64"/>
      <c r="Y4" s="64"/>
      <c r="Z4" s="64"/>
      <c r="AA4" s="64"/>
      <c r="AB4" s="64"/>
      <c r="AC4" s="64"/>
      <c r="AD4" s="64"/>
      <c r="AE4" s="64"/>
    </row>
    <row r="5" spans="1:31" ht="237" customHeight="1" x14ac:dyDescent="0.25">
      <c r="A5" s="67"/>
      <c r="B5" s="76"/>
      <c r="C5" s="76"/>
      <c r="D5" s="76"/>
      <c r="E5" s="76"/>
      <c r="F5" s="76"/>
      <c r="G5" s="76"/>
      <c r="H5" s="76"/>
      <c r="I5" s="67"/>
      <c r="J5" s="30" t="s">
        <v>55</v>
      </c>
      <c r="K5" s="30" t="s">
        <v>56</v>
      </c>
      <c r="L5" s="64"/>
      <c r="M5" s="64"/>
      <c r="N5" s="64"/>
      <c r="O5" s="64"/>
      <c r="P5" s="64"/>
      <c r="Q5" s="64"/>
      <c r="R5" s="64"/>
      <c r="S5" s="64"/>
      <c r="T5" s="64" t="s">
        <v>31</v>
      </c>
      <c r="U5" s="64"/>
      <c r="V5" s="64" t="s">
        <v>39</v>
      </c>
      <c r="W5" s="64"/>
      <c r="X5" s="64"/>
      <c r="Y5" s="64"/>
      <c r="Z5" s="64"/>
      <c r="AA5" s="64"/>
      <c r="AB5" s="64"/>
      <c r="AC5" s="64"/>
      <c r="AD5" s="64"/>
      <c r="AE5" s="64"/>
    </row>
    <row r="6" spans="1:31" ht="30" x14ac:dyDescent="0.25">
      <c r="A6" s="67"/>
      <c r="B6" s="76"/>
      <c r="C6" s="76"/>
      <c r="D6" s="76"/>
      <c r="E6" s="76"/>
      <c r="F6" s="76"/>
      <c r="G6" s="76"/>
      <c r="H6" s="76"/>
      <c r="I6" s="29" t="s">
        <v>64</v>
      </c>
      <c r="J6" s="29" t="s">
        <v>64</v>
      </c>
      <c r="K6" s="29" t="s">
        <v>64</v>
      </c>
      <c r="L6" s="29" t="s">
        <v>64</v>
      </c>
      <c r="M6" s="29" t="s">
        <v>64</v>
      </c>
      <c r="N6" s="29" t="s">
        <v>64</v>
      </c>
      <c r="O6" s="29" t="s">
        <v>64</v>
      </c>
      <c r="P6" s="12" t="s">
        <v>20</v>
      </c>
      <c r="Q6" s="29" t="s">
        <v>64</v>
      </c>
      <c r="R6" s="12" t="s">
        <v>19</v>
      </c>
      <c r="S6" s="29" t="s">
        <v>64</v>
      </c>
      <c r="T6" s="12" t="s">
        <v>19</v>
      </c>
      <c r="U6" s="29" t="s">
        <v>64</v>
      </c>
      <c r="V6" s="12" t="s">
        <v>19</v>
      </c>
      <c r="W6" s="29" t="s">
        <v>64</v>
      </c>
      <c r="X6" s="12" t="s">
        <v>19</v>
      </c>
      <c r="Y6" s="29" t="s">
        <v>64</v>
      </c>
      <c r="Z6" s="29" t="s">
        <v>64</v>
      </c>
      <c r="AA6" s="12" t="s">
        <v>18</v>
      </c>
      <c r="AB6" s="29" t="s">
        <v>64</v>
      </c>
      <c r="AC6" s="29" t="s">
        <v>64</v>
      </c>
      <c r="AD6" s="29" t="s">
        <v>64</v>
      </c>
      <c r="AE6" s="29" t="s">
        <v>64</v>
      </c>
    </row>
    <row r="7" spans="1:31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3">
        <v>24</v>
      </c>
      <c r="Y7" s="13">
        <v>25</v>
      </c>
      <c r="Z7" s="13">
        <v>26</v>
      </c>
      <c r="AA7" s="13">
        <v>27</v>
      </c>
      <c r="AB7" s="13">
        <v>28</v>
      </c>
      <c r="AC7" s="13">
        <v>29</v>
      </c>
      <c r="AD7" s="13">
        <v>30</v>
      </c>
      <c r="AE7" s="13">
        <v>31</v>
      </c>
    </row>
    <row r="8" spans="1:31" x14ac:dyDescent="0.25">
      <c r="A8" s="73" t="s">
        <v>76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5"/>
    </row>
    <row r="9" spans="1:31" ht="18.75" x14ac:dyDescent="0.25">
      <c r="A9" s="16">
        <v>1</v>
      </c>
      <c r="B9" s="16"/>
      <c r="C9" s="16"/>
      <c r="D9" s="16"/>
      <c r="E9" s="16"/>
      <c r="F9" s="16"/>
      <c r="G9" s="16"/>
      <c r="H9" s="18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</row>
    <row r="10" spans="1:31" ht="33" customHeight="1" x14ac:dyDescent="0.25">
      <c r="A10" s="69" t="s">
        <v>77</v>
      </c>
      <c r="B10" s="70"/>
      <c r="C10" s="70"/>
      <c r="D10" s="70"/>
      <c r="E10" s="70"/>
      <c r="F10" s="70"/>
      <c r="G10" s="70"/>
      <c r="H10" s="71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5"/>
    </row>
    <row r="11" spans="1:31" x14ac:dyDescent="0.25">
      <c r="A11" s="73" t="s">
        <v>78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5"/>
    </row>
    <row r="12" spans="1:31" ht="18.75" x14ac:dyDescent="0.25">
      <c r="A12" s="16">
        <v>1</v>
      </c>
      <c r="B12" s="16"/>
      <c r="C12" s="16"/>
      <c r="D12" s="16"/>
      <c r="E12" s="16"/>
      <c r="F12" s="16"/>
      <c r="G12" s="1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5"/>
    </row>
    <row r="13" spans="1:31" ht="39" customHeight="1" x14ac:dyDescent="0.25">
      <c r="A13" s="69" t="s">
        <v>79</v>
      </c>
      <c r="B13" s="70"/>
      <c r="C13" s="70"/>
      <c r="D13" s="70"/>
      <c r="E13" s="70"/>
      <c r="F13" s="70"/>
      <c r="G13" s="70"/>
      <c r="H13" s="7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5"/>
    </row>
    <row r="14" spans="1:31" x14ac:dyDescent="0.25">
      <c r="A14" s="73" t="s">
        <v>80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5"/>
    </row>
    <row r="15" spans="1:31" ht="24.75" customHeight="1" x14ac:dyDescent="0.25">
      <c r="A15" s="16">
        <v>1</v>
      </c>
      <c r="B15" s="16" t="s">
        <v>70</v>
      </c>
      <c r="C15" s="16" t="s">
        <v>71</v>
      </c>
      <c r="D15" s="16" t="s">
        <v>72</v>
      </c>
      <c r="E15" s="32" t="s">
        <v>73</v>
      </c>
      <c r="F15" s="16">
        <v>17</v>
      </c>
      <c r="G15" s="16"/>
      <c r="H15" s="18"/>
      <c r="I15" s="35">
        <f>L15+AC15+AE15</f>
        <v>401528.19</v>
      </c>
      <c r="J15" s="14"/>
      <c r="K15" s="35"/>
      <c r="L15" s="35">
        <v>246528.19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>
        <v>155000</v>
      </c>
      <c r="AD15" s="35"/>
      <c r="AE15" s="36"/>
    </row>
    <row r="16" spans="1:31" ht="18.75" x14ac:dyDescent="0.25">
      <c r="A16" s="16">
        <v>2</v>
      </c>
      <c r="B16" s="16" t="s">
        <v>70</v>
      </c>
      <c r="C16" s="16" t="s">
        <v>71</v>
      </c>
      <c r="D16" s="16" t="s">
        <v>72</v>
      </c>
      <c r="E16" s="16" t="s">
        <v>74</v>
      </c>
      <c r="F16" s="16">
        <v>6</v>
      </c>
      <c r="G16" s="16"/>
      <c r="H16" s="14" t="s">
        <v>75</v>
      </c>
      <c r="I16" s="35">
        <f>S16+AC16+AE16</f>
        <v>3853455</v>
      </c>
      <c r="J16" s="14"/>
      <c r="K16" s="35"/>
      <c r="L16" s="35"/>
      <c r="M16" s="35"/>
      <c r="N16" s="35"/>
      <c r="O16" s="35"/>
      <c r="P16" s="35"/>
      <c r="Q16" s="35"/>
      <c r="R16" s="35">
        <v>310</v>
      </c>
      <c r="S16" s="35">
        <v>3698455</v>
      </c>
      <c r="T16" s="35"/>
      <c r="U16" s="35"/>
      <c r="V16" s="35"/>
      <c r="W16" s="35"/>
      <c r="X16" s="35"/>
      <c r="Y16" s="35"/>
      <c r="Z16" s="35"/>
      <c r="AA16" s="35"/>
      <c r="AB16" s="35"/>
      <c r="AC16" s="35">
        <v>155000</v>
      </c>
      <c r="AD16" s="35"/>
      <c r="AE16" s="36"/>
    </row>
    <row r="17" spans="1:31" ht="40.5" customHeight="1" x14ac:dyDescent="0.25">
      <c r="A17" s="69" t="s">
        <v>81</v>
      </c>
      <c r="B17" s="70"/>
      <c r="C17" s="70"/>
      <c r="D17" s="70"/>
      <c r="E17" s="70"/>
      <c r="F17" s="70"/>
      <c r="G17" s="70"/>
      <c r="H17" s="71"/>
      <c r="I17" s="35">
        <f>SUM(I15:I16)</f>
        <v>4254983.1900000004</v>
      </c>
      <c r="J17" s="14"/>
      <c r="K17" s="14"/>
      <c r="L17" s="35">
        <f>SUM(L15:L16)</f>
        <v>246528.19</v>
      </c>
      <c r="M17" s="35"/>
      <c r="N17" s="35"/>
      <c r="O17" s="35"/>
      <c r="P17" s="35"/>
      <c r="Q17" s="35"/>
      <c r="R17" s="35">
        <f>SUM(R16:R16)</f>
        <v>310</v>
      </c>
      <c r="S17" s="35">
        <f>SUM(S15:S16)</f>
        <v>3698455</v>
      </c>
      <c r="T17" s="35"/>
      <c r="U17" s="35"/>
      <c r="V17" s="35"/>
      <c r="W17" s="35"/>
      <c r="X17" s="35"/>
      <c r="Y17" s="35"/>
      <c r="Z17" s="35"/>
      <c r="AA17" s="35"/>
      <c r="AB17" s="35"/>
      <c r="AC17" s="35">
        <f>SUM(AC15:AC16)</f>
        <v>310000</v>
      </c>
      <c r="AD17" s="35"/>
      <c r="AE17" s="36"/>
    </row>
    <row r="18" spans="1:31" ht="24" customHeight="1" x14ac:dyDescent="0.25">
      <c r="A18" s="17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ht="74.25" customHeight="1" x14ac:dyDescent="0.25">
      <c r="A19" s="72" t="s">
        <v>53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</row>
  </sheetData>
  <mergeCells count="36">
    <mergeCell ref="P3:Q5"/>
    <mergeCell ref="C4:C6"/>
    <mergeCell ref="B4:B6"/>
    <mergeCell ref="O4:O5"/>
    <mergeCell ref="N4:N5"/>
    <mergeCell ref="M4:M5"/>
    <mergeCell ref="L4:L5"/>
    <mergeCell ref="H4:H6"/>
    <mergeCell ref="G4:G6"/>
    <mergeCell ref="F4:F6"/>
    <mergeCell ref="E4:E6"/>
    <mergeCell ref="D4:D6"/>
    <mergeCell ref="J4:K4"/>
    <mergeCell ref="A17:H17"/>
    <mergeCell ref="A19:AE19"/>
    <mergeCell ref="A8:AE8"/>
    <mergeCell ref="A10:H10"/>
    <mergeCell ref="A11:AE11"/>
    <mergeCell ref="A13:H13"/>
    <mergeCell ref="A14:AE14"/>
    <mergeCell ref="Z3:Z5"/>
    <mergeCell ref="AD3:AD5"/>
    <mergeCell ref="N1:AE1"/>
    <mergeCell ref="AA3:AB5"/>
    <mergeCell ref="R3:S5"/>
    <mergeCell ref="X3:Y5"/>
    <mergeCell ref="AC3:AC5"/>
    <mergeCell ref="A2:AE2"/>
    <mergeCell ref="AE3:AE5"/>
    <mergeCell ref="A3:A6"/>
    <mergeCell ref="B3:H3"/>
    <mergeCell ref="I3:I5"/>
    <mergeCell ref="V5:W5"/>
    <mergeCell ref="T5:U5"/>
    <mergeCell ref="T3:W4"/>
    <mergeCell ref="J3:O3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4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F13"/>
  <sheetViews>
    <sheetView view="pageBreakPreview" zoomScale="115" zoomScaleNormal="115" zoomScaleSheetLayoutView="115" workbookViewId="0">
      <selection activeCell="F12" sqref="F12"/>
    </sheetView>
  </sheetViews>
  <sheetFormatPr defaultRowHeight="15" x14ac:dyDescent="0.25"/>
  <cols>
    <col min="1" max="1" width="4.140625" customWidth="1"/>
    <col min="2" max="2" width="39.85546875" customWidth="1"/>
    <col min="3" max="6" width="20.7109375" customWidth="1"/>
  </cols>
  <sheetData>
    <row r="1" spans="1:6" ht="75" customHeight="1" x14ac:dyDescent="0.25">
      <c r="A1" s="7"/>
      <c r="E1" s="79" t="s">
        <v>85</v>
      </c>
      <c r="F1" s="79"/>
    </row>
    <row r="2" spans="1:6" ht="41.25" customHeight="1" x14ac:dyDescent="0.25">
      <c r="A2" s="66" t="s">
        <v>35</v>
      </c>
      <c r="B2" s="66"/>
      <c r="C2" s="66"/>
      <c r="D2" s="66"/>
      <c r="E2" s="66"/>
      <c r="F2" s="66"/>
    </row>
    <row r="3" spans="1:6" ht="71.25" customHeight="1" x14ac:dyDescent="0.25">
      <c r="A3" s="80" t="s">
        <v>17</v>
      </c>
      <c r="B3" s="82" t="s">
        <v>41</v>
      </c>
      <c r="C3" s="26" t="s">
        <v>40</v>
      </c>
      <c r="D3" s="26" t="s">
        <v>14</v>
      </c>
      <c r="E3" s="25" t="s">
        <v>22</v>
      </c>
      <c r="F3" s="25" t="s">
        <v>13</v>
      </c>
    </row>
    <row r="4" spans="1:6" x14ac:dyDescent="0.25">
      <c r="A4" s="81"/>
      <c r="B4" s="82"/>
      <c r="C4" s="6" t="s">
        <v>19</v>
      </c>
      <c r="D4" s="2" t="s">
        <v>2</v>
      </c>
      <c r="E4" s="2" t="s">
        <v>20</v>
      </c>
      <c r="F4" s="2" t="s">
        <v>64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2" t="s">
        <v>45</v>
      </c>
      <c r="B6" s="3" t="s">
        <v>82</v>
      </c>
      <c r="C6" s="5"/>
      <c r="D6" s="4"/>
      <c r="E6" s="4"/>
      <c r="F6" s="4"/>
    </row>
    <row r="7" spans="1:6" ht="29.25" customHeight="1" x14ac:dyDescent="0.25">
      <c r="A7" s="11"/>
      <c r="B7" s="1" t="s">
        <v>42</v>
      </c>
      <c r="C7" s="9"/>
      <c r="D7" s="4"/>
      <c r="E7" s="4"/>
      <c r="F7" s="4"/>
    </row>
    <row r="8" spans="1:6" x14ac:dyDescent="0.25">
      <c r="A8" s="2" t="s">
        <v>45</v>
      </c>
      <c r="B8" s="10" t="s">
        <v>78</v>
      </c>
      <c r="C8" s="5"/>
      <c r="D8" s="4"/>
      <c r="E8" s="4"/>
      <c r="F8" s="4"/>
    </row>
    <row r="9" spans="1:6" ht="24.75" customHeight="1" x14ac:dyDescent="0.25">
      <c r="A9" s="11"/>
      <c r="B9" s="1" t="s">
        <v>42</v>
      </c>
      <c r="C9" s="9"/>
      <c r="D9" s="4"/>
      <c r="E9" s="4"/>
      <c r="F9" s="4"/>
    </row>
    <row r="10" spans="1:6" ht="24.75" customHeight="1" x14ac:dyDescent="0.25">
      <c r="A10" s="2" t="s">
        <v>45</v>
      </c>
      <c r="B10" s="19" t="s">
        <v>80</v>
      </c>
      <c r="C10" s="37">
        <v>931</v>
      </c>
      <c r="D10" s="39">
        <v>36</v>
      </c>
      <c r="E10" s="39">
        <v>2</v>
      </c>
      <c r="F10" s="38">
        <v>4254983.1900000004</v>
      </c>
    </row>
    <row r="11" spans="1:6" ht="24.75" customHeight="1" x14ac:dyDescent="0.25">
      <c r="A11" s="19"/>
      <c r="B11" s="1" t="s">
        <v>42</v>
      </c>
      <c r="C11" s="38">
        <v>931</v>
      </c>
      <c r="D11" s="39">
        <v>36</v>
      </c>
      <c r="E11" s="39">
        <v>2</v>
      </c>
      <c r="F11" s="38">
        <v>4254983.1900000004</v>
      </c>
    </row>
    <row r="12" spans="1:6" ht="16.5" customHeight="1" x14ac:dyDescent="0.25">
      <c r="A12" s="78"/>
      <c r="B12" s="78"/>
      <c r="C12" s="78"/>
      <c r="D12" s="78"/>
      <c r="E12" s="78"/>
    </row>
    <row r="13" spans="1:6" ht="66" customHeight="1" x14ac:dyDescent="0.25">
      <c r="A13" s="77"/>
      <c r="B13" s="77"/>
      <c r="C13" s="77"/>
      <c r="D13" s="77"/>
      <c r="E13" s="77"/>
      <c r="F13" s="77"/>
    </row>
  </sheetData>
  <mergeCells count="6">
    <mergeCell ref="A13:F13"/>
    <mergeCell ref="A12:E12"/>
    <mergeCell ref="E1:F1"/>
    <mergeCell ref="A2:F2"/>
    <mergeCell ref="A3:A4"/>
    <mergeCell ref="B3:B4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Людмила Боровик</cp:lastModifiedBy>
  <cp:lastPrinted>2024-03-20T05:38:41Z</cp:lastPrinted>
  <dcterms:created xsi:type="dcterms:W3CDTF">2014-04-04T11:20:04Z</dcterms:created>
  <dcterms:modified xsi:type="dcterms:W3CDTF">2024-11-21T14:06:16Z</dcterms:modified>
</cp:coreProperties>
</file>